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35" yWindow="195" windowWidth="13365" windowHeight="11640" activeTab="0"/>
  </bookViews>
  <sheets>
    <sheet name="Kalkulačka ŽM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<sst xmlns="http://schemas.openxmlformats.org/spreadsheetml/2006/main" count="29" uniqueCount="27">
  <si>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Životné minimum fyzickej osoby alebo fyzických osôb, ktorých príjmy sa posudzujú spoločne sa považuje suma alebo úhrn súm:</t>
  </si>
  <si>
    <t>mesačne</t>
  </si>
  <si>
    <t xml:space="preserve">Vyplniť zelené políčka </t>
  </si>
  <si>
    <t>ŽM</t>
  </si>
  <si>
    <t>P o d i e l</t>
  </si>
  <si>
    <t>počet plnoletých fyzických osôb:</t>
  </si>
  <si>
    <t>podiel: &gt; 1,5 a &lt; 3</t>
  </si>
  <si>
    <t>podiel: &gt; 1,5 a &lt; 4</t>
  </si>
  <si>
    <t>počet nezaopatrených detí a zaopatrených neplnoletých detí:</t>
  </si>
  <si>
    <t>podiel: &gt; 1,5 a &lt; 4,5</t>
  </si>
  <si>
    <t>podiel: &gt; 1,5 a &lt; 3,5</t>
  </si>
  <si>
    <t>oprávnená fyzická osoba žijúca                        v domácnosti s mes. príjmom najviac                     vo výške trojnásobku životného minima</t>
  </si>
  <si>
    <t>osoby s ťažkým zdravotným postihnutím, osamelý rodič s nezaopatreným dieťaťom,   osoba zabezpečujúca zdrav., kult. .....</t>
  </si>
  <si>
    <t>pri opakovanom nájme osoba podľa § 22,     ods. 3, písm. a) z.č. 443/2010 Z.z.</t>
  </si>
  <si>
    <t>pri opakovanom nájme osoba podľa § 22,     ods. 3, písm. b) z.č. 443/2010 Z.z.</t>
  </si>
  <si>
    <t xml:space="preserve">pre výpočet Podielu </t>
  </si>
  <si>
    <t>priezvisko a meno žiadateľa</t>
  </si>
  <si>
    <t>§ 22, ods. 3, písm. a)  zákona                                       č. 443/2010 Z.z.; VZN č. 9/2011</t>
  </si>
  <si>
    <t>§ 22, ods. 3, písm. b) zákona                                                           č. 443/2010 Z.z.; VZN č. 9/2011</t>
  </si>
  <si>
    <t>§ 12, ods. 4, písm. b) zákona                                              č. 443/2010 Z.z.; VZN č. 9/2011</t>
  </si>
  <si>
    <t>§ 12, ods. 4, písm.a) zákona                                             č. 443/2010 Z.z.; VZN č. 9/2011</t>
  </si>
  <si>
    <t>Pomocná kalkulačka - 2022</t>
  </si>
  <si>
    <t>pre jednu plnoletú fyzickú osobu za rok 2021:</t>
  </si>
  <si>
    <t>pre ďalšiu spoločne posudzovanú plnoletú fyzickú osobu za rok 2021:</t>
  </si>
  <si>
    <t>pre nezaopatrené dieťa alebo zaopatrené neplnoleté dieťa za rok 2021:</t>
  </si>
  <si>
    <t>Priemerný čistý mesačný príjem za rok 2021 všetkých posudzovaných osôb:</t>
  </si>
  <si>
    <t>rok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</si>
</sst>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[$€-1];[Red]\-#,##0.00\ [$€-1]"/>
  </numFmts>
  <fonts count="50">
    <font>
      <sz val="10"/>
      <name val="Arial"/>
      <family val="0"/>
    </font>
    <font>
      <sz val="8"/>
      <name val="Arial"/>
      <family val="2"/>
    </font>
    <font>
      <b/>
      <sz val="14"/>
      <color indexed="63"/>
      <name val="Arial"/>
      <family val="2"/>
    </font>
    <font>
      <sz val="9"/>
      <color indexed="63"/>
      <name val="Arial"/>
      <family val="2"/>
    </font>
    <font>
      <b/>
      <u val="single"/>
      <sz val="12"/>
      <color indexed="63"/>
      <name val="Arial"/>
      <family val="2"/>
    </font>
    <font>
      <u val="single"/>
      <sz val="12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color indexed="63"/>
      <name val="Arial"/>
      <family val="2"/>
    </font>
    <font>
      <sz val="12"/>
      <color indexed="10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175" fontId="3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4" fontId="0" fillId="0" borderId="13" xfId="0" applyNumberFormat="1" applyBorder="1" applyAlignment="1" applyProtection="1">
      <alignment/>
      <protection hidden="1"/>
    </xf>
    <xf numFmtId="4" fontId="9" fillId="33" borderId="13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/>
      <protection hidden="1"/>
    </xf>
    <xf numFmtId="4" fontId="0" fillId="0" borderId="16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4" fontId="0" fillId="0" borderId="21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1" fontId="9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4" fontId="0" fillId="0" borderId="26" xfId="0" applyNumberFormat="1" applyBorder="1" applyAlignment="1" applyProtection="1">
      <alignment/>
      <protection hidden="1"/>
    </xf>
    <xf numFmtId="0" fontId="7" fillId="0" borderId="23" xfId="0" applyFont="1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Border="1" applyAlignment="1" applyProtection="1">
      <alignment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8" fillId="0" borderId="28" xfId="0" applyFont="1" applyBorder="1" applyAlignment="1" applyProtection="1">
      <alignment vertical="center" wrapText="1"/>
      <protection hidden="1"/>
    </xf>
    <xf numFmtId="0" fontId="8" fillId="0" borderId="29" xfId="0" applyFont="1" applyBorder="1" applyAlignment="1" applyProtection="1">
      <alignment vertical="center" wrapText="1"/>
      <protection hidden="1"/>
    </xf>
    <xf numFmtId="0" fontId="8" fillId="0" borderId="3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31" xfId="0" applyFont="1" applyBorder="1" applyAlignment="1" applyProtection="1">
      <alignment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32" xfId="0" applyFont="1" applyBorder="1" applyAlignment="1" applyProtection="1">
      <alignment vertical="center" wrapText="1"/>
      <protection hidden="1"/>
    </xf>
    <xf numFmtId="0" fontId="8" fillId="0" borderId="24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8" fillId="0" borderId="33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8" fillId="0" borderId="34" xfId="0" applyFont="1" applyBorder="1" applyAlignment="1" applyProtection="1">
      <alignment wrapText="1"/>
      <protection hidden="1"/>
    </xf>
    <xf numFmtId="0" fontId="8" fillId="0" borderId="25" xfId="0" applyFont="1" applyBorder="1" applyAlignment="1" applyProtection="1">
      <alignment wrapText="1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34" xfId="0" applyFont="1" applyBorder="1" applyAlignment="1" applyProtection="1">
      <alignment vertical="center" wrapText="1"/>
      <protection hidden="1"/>
    </xf>
    <xf numFmtId="0" fontId="8" fillId="0" borderId="2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4" fillId="0" borderId="35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14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10" fillId="0" borderId="33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35" xfId="0" applyFont="1" applyBorder="1" applyAlignment="1" applyProtection="1">
      <alignment horizontal="center"/>
      <protection hidden="1"/>
    </xf>
    <xf numFmtId="0" fontId="15" fillId="33" borderId="21" xfId="0" applyFont="1" applyFill="1" applyBorder="1" applyAlignment="1" applyProtection="1">
      <alignment horizontal="center"/>
      <protection hidden="1" locked="0"/>
    </xf>
    <xf numFmtId="0" fontId="15" fillId="33" borderId="39" xfId="0" applyFont="1" applyFill="1" applyBorder="1" applyAlignment="1" applyProtection="1">
      <alignment horizontal="center"/>
      <protection hidden="1" locked="0"/>
    </xf>
    <xf numFmtId="0" fontId="15" fillId="33" borderId="40" xfId="0" applyFont="1" applyFill="1" applyBorder="1" applyAlignment="1" applyProtection="1">
      <alignment horizontal="center"/>
      <protection hidden="1" locked="0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RowColHeaders="0" showZeros="0" tabSelected="1" showOutlineSymbols="0" zoomScalePageLayoutView="0" workbookViewId="0" topLeftCell="A1">
      <selection activeCell="D16" sqref="D16:E17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5.8515625" style="1" customWidth="1"/>
    <col min="4" max="4" width="1.1484375" style="1" customWidth="1"/>
    <col min="5" max="5" width="10.8515625" style="1" customWidth="1"/>
    <col min="6" max="6" width="8.7109375" style="1" customWidth="1"/>
    <col min="7" max="7" width="9.140625" style="1" customWidth="1"/>
    <col min="8" max="8" width="9.00390625" style="1" customWidth="1"/>
    <col min="9" max="9" width="10.28125" style="1" customWidth="1"/>
    <col min="10" max="10" width="9.8515625" style="1" customWidth="1"/>
    <col min="11" max="11" width="8.28125" style="1" customWidth="1"/>
    <col min="12" max="16384" width="9.140625" style="1" customWidth="1"/>
  </cols>
  <sheetData>
    <row r="1" spans="1:10" ht="17.25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4.25" customHeight="1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ht="27.75" customHeight="1" thickBot="1">
      <c r="A4" s="53" t="s">
        <v>0</v>
      </c>
      <c r="B4" s="53"/>
      <c r="C4" s="53"/>
      <c r="D4" s="53"/>
      <c r="E4" s="53"/>
      <c r="F4" s="53"/>
      <c r="G4" s="53"/>
      <c r="H4" s="53"/>
      <c r="I4" s="3"/>
      <c r="J4" s="84"/>
      <c r="K4" s="85"/>
      <c r="L4" s="85"/>
      <c r="M4" s="86"/>
    </row>
    <row r="5" spans="1:13" ht="18.75" customHeight="1">
      <c r="A5" s="54" t="s">
        <v>22</v>
      </c>
      <c r="B5" s="54"/>
      <c r="C5" s="54"/>
      <c r="D5" s="54"/>
      <c r="E5" s="54"/>
      <c r="F5" s="54"/>
      <c r="G5" s="5">
        <v>218.06</v>
      </c>
      <c r="H5" s="55" t="s">
        <v>1</v>
      </c>
      <c r="I5" s="55"/>
      <c r="J5" s="83" t="s">
        <v>16</v>
      </c>
      <c r="K5" s="83"/>
      <c r="L5" s="83"/>
      <c r="M5" s="83"/>
    </row>
    <row r="6" spans="1:9" ht="14.25" customHeight="1">
      <c r="A6" s="54" t="s">
        <v>23</v>
      </c>
      <c r="B6" s="54"/>
      <c r="C6" s="54"/>
      <c r="D6" s="54"/>
      <c r="E6" s="54"/>
      <c r="F6" s="54"/>
      <c r="G6" s="5">
        <v>152.12</v>
      </c>
      <c r="H6" s="55" t="s">
        <v>1</v>
      </c>
      <c r="I6" s="55"/>
    </row>
    <row r="7" spans="1:10" ht="14.25" customHeight="1">
      <c r="A7" s="54" t="s">
        <v>24</v>
      </c>
      <c r="B7" s="54"/>
      <c r="C7" s="54"/>
      <c r="D7" s="54"/>
      <c r="E7" s="54"/>
      <c r="F7" s="54"/>
      <c r="G7" s="5">
        <v>99.56</v>
      </c>
      <c r="H7" s="55" t="s">
        <v>1</v>
      </c>
      <c r="I7" s="55"/>
      <c r="J7" s="2"/>
    </row>
    <row r="8" spans="1:10" ht="14.25" customHeight="1" thickBot="1">
      <c r="A8" s="4"/>
      <c r="B8" s="4"/>
      <c r="C8" s="4"/>
      <c r="D8" s="4"/>
      <c r="E8" s="4"/>
      <c r="F8" s="4"/>
      <c r="G8" s="5"/>
      <c r="H8" s="2"/>
      <c r="J8" s="2"/>
    </row>
    <row r="9" spans="1:11" ht="15" customHeight="1" thickBot="1">
      <c r="A9" s="67" t="s">
        <v>2</v>
      </c>
      <c r="B9" s="68"/>
      <c r="C9" s="68"/>
      <c r="D9" s="68"/>
      <c r="E9" s="69"/>
      <c r="F9" s="34" t="s">
        <v>3</v>
      </c>
      <c r="G9" s="87" t="s">
        <v>4</v>
      </c>
      <c r="H9" s="88"/>
      <c r="I9" s="88"/>
      <c r="J9" s="88"/>
      <c r="K9" s="89"/>
    </row>
    <row r="10" spans="1:11" ht="13.5" customHeight="1" thickBot="1">
      <c r="A10" s="6"/>
      <c r="B10" s="6"/>
      <c r="C10" s="6"/>
      <c r="D10" s="6"/>
      <c r="E10" s="6"/>
      <c r="F10" s="39" t="s">
        <v>26</v>
      </c>
      <c r="G10" s="36">
        <v>3</v>
      </c>
      <c r="H10" s="25">
        <v>1.5</v>
      </c>
      <c r="I10" s="26">
        <v>3.5</v>
      </c>
      <c r="J10" s="27">
        <v>4</v>
      </c>
      <c r="K10" s="32">
        <v>4.5</v>
      </c>
    </row>
    <row r="11" spans="1:11" ht="31.5" customHeight="1" thickBot="1">
      <c r="A11" s="61" t="s">
        <v>5</v>
      </c>
      <c r="B11" s="62"/>
      <c r="C11" s="63"/>
      <c r="D11" s="7"/>
      <c r="E11" s="22"/>
      <c r="F11" s="40">
        <f>IF(E11=1,218.06,218.06+((E11-1)*152.12))</f>
        <v>65.94</v>
      </c>
      <c r="G11" s="37"/>
      <c r="H11" s="9"/>
      <c r="I11" s="8"/>
      <c r="J11" s="28"/>
      <c r="K11" s="10"/>
    </row>
    <row r="12" spans="1:11" ht="29.25" customHeight="1" thickBot="1">
      <c r="A12" s="64" t="s">
        <v>8</v>
      </c>
      <c r="B12" s="65"/>
      <c r="C12" s="66"/>
      <c r="D12" s="7"/>
      <c r="E12" s="35"/>
      <c r="F12" s="41">
        <f>E12*99.56</f>
        <v>0</v>
      </c>
      <c r="G12" s="37"/>
      <c r="H12" s="9"/>
      <c r="I12" s="8"/>
      <c r="J12" s="28"/>
      <c r="K12" s="30"/>
    </row>
    <row r="13" spans="1:11" ht="13.5" thickBot="1">
      <c r="A13" s="7"/>
      <c r="B13" s="7"/>
      <c r="C13" s="7"/>
      <c r="D13" s="7"/>
      <c r="F13" s="11">
        <f>F12+F11</f>
        <v>65.94</v>
      </c>
      <c r="G13" s="38">
        <f>F13*3</f>
        <v>197.82</v>
      </c>
      <c r="H13" s="23">
        <f>F13*1.5</f>
        <v>98.91</v>
      </c>
      <c r="I13" s="24">
        <f>F13*3.5</f>
        <v>230.79</v>
      </c>
      <c r="J13" s="29">
        <f>F13*4</f>
        <v>263.76</v>
      </c>
      <c r="K13" s="31">
        <f>F13*4.5</f>
        <v>296.73</v>
      </c>
    </row>
    <row r="14" spans="1:5" ht="27.75" customHeight="1" thickBot="1">
      <c r="A14" s="58" t="s">
        <v>25</v>
      </c>
      <c r="B14" s="59"/>
      <c r="C14" s="60"/>
      <c r="D14" s="20"/>
      <c r="E14" s="12"/>
    </row>
    <row r="15" ht="7.5" customHeight="1" thickBot="1">
      <c r="E15" s="13"/>
    </row>
    <row r="16" spans="1:9" ht="25.5" customHeight="1">
      <c r="A16" s="42" t="s">
        <v>11</v>
      </c>
      <c r="B16" s="43"/>
      <c r="C16" s="44"/>
      <c r="D16" s="72" t="str">
        <f>IF(OR(E14&gt;G13,E14&lt;H13),"nevyhovuje","vyhovuje")</f>
        <v>nevyhovuje</v>
      </c>
      <c r="E16" s="73"/>
      <c r="F16" s="56" t="s">
        <v>17</v>
      </c>
      <c r="G16" s="57"/>
      <c r="H16" s="57"/>
      <c r="I16" s="57"/>
    </row>
    <row r="17" spans="1:8" ht="13.5" thickBot="1">
      <c r="A17" s="48"/>
      <c r="B17" s="49"/>
      <c r="C17" s="50"/>
      <c r="D17" s="74"/>
      <c r="E17" s="75"/>
      <c r="F17" s="76" t="s">
        <v>6</v>
      </c>
      <c r="G17" s="76"/>
      <c r="H17" s="76"/>
    </row>
    <row r="18" ht="6" customHeight="1" thickBot="1">
      <c r="B18" s="14"/>
    </row>
    <row r="19" spans="1:12" ht="25.5" customHeight="1">
      <c r="A19" s="42" t="s">
        <v>12</v>
      </c>
      <c r="B19" s="43"/>
      <c r="C19" s="44"/>
      <c r="D19" s="72" t="str">
        <f>IF(OR(E14&gt;J13,E14&lt;H13),"nevyhovuje","vyhovuje")</f>
        <v>nevyhovuje</v>
      </c>
      <c r="E19" s="73"/>
      <c r="F19" s="56" t="s">
        <v>18</v>
      </c>
      <c r="G19" s="57"/>
      <c r="H19" s="57"/>
      <c r="I19" s="57"/>
      <c r="J19" s="15"/>
      <c r="K19" s="15"/>
      <c r="L19" s="15"/>
    </row>
    <row r="20" spans="1:8" ht="16.5" customHeight="1" thickBot="1">
      <c r="A20" s="48"/>
      <c r="B20" s="49"/>
      <c r="C20" s="50"/>
      <c r="D20" s="74"/>
      <c r="E20" s="75"/>
      <c r="F20" s="81" t="s">
        <v>7</v>
      </c>
      <c r="G20" s="76"/>
      <c r="H20" s="76"/>
    </row>
    <row r="21" spans="4:8" ht="6.75" customHeight="1" thickBot="1">
      <c r="D21" s="33"/>
      <c r="E21" s="33"/>
      <c r="F21" s="21"/>
      <c r="G21" s="21"/>
      <c r="H21" s="21"/>
    </row>
    <row r="22" spans="1:9" ht="12.75" customHeight="1">
      <c r="A22" s="42" t="s">
        <v>13</v>
      </c>
      <c r="B22" s="43"/>
      <c r="C22" s="44"/>
      <c r="D22" s="72" t="str">
        <f>IF(OR(E14&gt;I13,E14&lt;H13),"nevyhovuje","vyhovuje")</f>
        <v>nevyhovuje</v>
      </c>
      <c r="E22" s="73"/>
      <c r="F22" s="79" t="s">
        <v>20</v>
      </c>
      <c r="G22" s="80"/>
      <c r="H22" s="80"/>
      <c r="I22" s="80"/>
    </row>
    <row r="23" spans="1:9" ht="13.5" customHeight="1">
      <c r="A23" s="45"/>
      <c r="B23" s="46"/>
      <c r="C23" s="47"/>
      <c r="D23" s="77"/>
      <c r="E23" s="78"/>
      <c r="F23" s="79"/>
      <c r="G23" s="80"/>
      <c r="H23" s="80"/>
      <c r="I23" s="80"/>
    </row>
    <row r="24" spans="1:9" ht="13.5" thickBot="1">
      <c r="A24" s="48"/>
      <c r="B24" s="49"/>
      <c r="C24" s="50"/>
      <c r="D24" s="74"/>
      <c r="E24" s="75"/>
      <c r="F24" s="81" t="s">
        <v>10</v>
      </c>
      <c r="G24" s="82"/>
      <c r="H24" s="82"/>
      <c r="I24" s="82"/>
    </row>
    <row r="25" ht="7.5" customHeight="1" thickBot="1">
      <c r="A25" s="16"/>
    </row>
    <row r="26" spans="1:9" ht="12.75" customHeight="1">
      <c r="A26" s="42" t="s">
        <v>14</v>
      </c>
      <c r="B26" s="43"/>
      <c r="C26" s="44"/>
      <c r="D26" s="72" t="str">
        <f>IF(OR(E14&gt;K13,E14&lt;H13),"nevyhovuje","vyhovuje")</f>
        <v>nevyhovuje</v>
      </c>
      <c r="E26" s="73"/>
      <c r="F26" s="79" t="s">
        <v>19</v>
      </c>
      <c r="G26" s="80"/>
      <c r="H26" s="80"/>
      <c r="I26" s="80"/>
    </row>
    <row r="27" spans="1:9" ht="13.5" customHeight="1">
      <c r="A27" s="45"/>
      <c r="B27" s="46"/>
      <c r="C27" s="47"/>
      <c r="D27" s="77"/>
      <c r="E27" s="78"/>
      <c r="F27" s="79"/>
      <c r="G27" s="80"/>
      <c r="H27" s="80"/>
      <c r="I27" s="80"/>
    </row>
    <row r="28" spans="1:9" ht="13.5" thickBot="1">
      <c r="A28" s="48"/>
      <c r="B28" s="49"/>
      <c r="C28" s="50"/>
      <c r="D28" s="74"/>
      <c r="E28" s="75"/>
      <c r="F28" s="81" t="s">
        <v>9</v>
      </c>
      <c r="G28" s="82"/>
      <c r="H28" s="82"/>
      <c r="I28" s="82"/>
    </row>
    <row r="32" ht="12.75">
      <c r="A32" s="17"/>
    </row>
    <row r="33" ht="12.75">
      <c r="A33" s="17"/>
    </row>
    <row r="34" ht="12.75">
      <c r="A34" s="16"/>
    </row>
    <row r="35" ht="12.75">
      <c r="A35" s="18"/>
    </row>
    <row r="36" ht="12.75">
      <c r="A36" s="18"/>
    </row>
    <row r="37" ht="12.75">
      <c r="A37" s="16"/>
    </row>
    <row r="38" ht="12.75">
      <c r="A38" s="16"/>
    </row>
    <row r="39" ht="12.75">
      <c r="A39" s="17"/>
    </row>
    <row r="40" ht="12.75">
      <c r="A40" s="16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9"/>
    </row>
    <row r="55" spans="1:9" ht="13.5" customHeight="1">
      <c r="A55" s="70"/>
      <c r="B55" s="71"/>
      <c r="C55" s="71"/>
      <c r="D55" s="71"/>
      <c r="E55" s="71"/>
      <c r="F55" s="71"/>
      <c r="G55" s="71"/>
      <c r="H55" s="71"/>
      <c r="I55" s="71"/>
    </row>
  </sheetData>
  <sheetProtection selectLockedCells="1"/>
  <mergeCells count="33">
    <mergeCell ref="J5:M5"/>
    <mergeCell ref="J4:M4"/>
    <mergeCell ref="D22:E24"/>
    <mergeCell ref="F20:H20"/>
    <mergeCell ref="G9:K9"/>
    <mergeCell ref="F22:I23"/>
    <mergeCell ref="A55:I55"/>
    <mergeCell ref="D16:E17"/>
    <mergeCell ref="D19:E20"/>
    <mergeCell ref="F17:H17"/>
    <mergeCell ref="A22:C24"/>
    <mergeCell ref="A19:C20"/>
    <mergeCell ref="D26:E28"/>
    <mergeCell ref="F26:I27"/>
    <mergeCell ref="F24:I24"/>
    <mergeCell ref="F28:I28"/>
    <mergeCell ref="A14:C14"/>
    <mergeCell ref="A7:F7"/>
    <mergeCell ref="A16:C17"/>
    <mergeCell ref="A11:C11"/>
    <mergeCell ref="A12:C12"/>
    <mergeCell ref="A9:E9"/>
    <mergeCell ref="F16:I16"/>
    <mergeCell ref="A26:C28"/>
    <mergeCell ref="A1:J1"/>
    <mergeCell ref="A2:J2"/>
    <mergeCell ref="A4:H4"/>
    <mergeCell ref="A5:F5"/>
    <mergeCell ref="H5:I5"/>
    <mergeCell ref="F19:I19"/>
    <mergeCell ref="A6:F6"/>
    <mergeCell ref="H6:I6"/>
    <mergeCell ref="H7:I7"/>
  </mergeCells>
  <printOptions/>
  <pageMargins left="1.8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Malacky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Tomaník</dc:creator>
  <cp:keywords/>
  <dc:description/>
  <cp:lastModifiedBy>maria.starkova</cp:lastModifiedBy>
  <cp:lastPrinted>2022-01-19T09:39:31Z</cp:lastPrinted>
  <dcterms:created xsi:type="dcterms:W3CDTF">2010-10-04T06:40:22Z</dcterms:created>
  <dcterms:modified xsi:type="dcterms:W3CDTF">2022-01-19T09:40:43Z</dcterms:modified>
  <cp:category/>
  <cp:version/>
  <cp:contentType/>
  <cp:contentStatus/>
</cp:coreProperties>
</file>